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0400" windowHeight="765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B41" i="2"/>
  <c r="C36" i="2"/>
  <c r="B36" i="2"/>
  <c r="C16" i="2"/>
  <c r="B16" i="2"/>
  <c r="C4" i="2"/>
  <c r="B4" i="2"/>
  <c r="B33" i="2" l="1"/>
  <c r="B45" i="2"/>
  <c r="B61" i="2" s="1"/>
  <c r="C33" i="2"/>
  <c r="C45" i="2"/>
  <c r="C61" i="2" s="1"/>
</calcChain>
</file>

<file path=xl/sharedStrings.xml><?xml version="1.0" encoding="utf-8"?>
<sst xmlns="http://schemas.openxmlformats.org/spreadsheetml/2006/main" count="62" uniqueCount="54">
  <si>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</si>
  <si>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</si>
  <si>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</si>
  <si>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</si>
  <si>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</si>
  <si>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</si>
  <si>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</si>
  <si>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</si>
  <si>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</si>
  <si>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</si>
  <si>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</si>
  <si>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</si>
  <si>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</si>
  <si>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</si>
  <si>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</si>
  <si>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</si>
  <si>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</si>
  <si>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</si>
  <si>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</si>
  <si>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</si>
  <si>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</si>
  <si>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</si>
  <si>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</si>
  <si>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</si>
  <si>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</si>
  <si>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</si>
  <si>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</si>
  <si>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</si>
  <si>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</si>
  <si>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</si>
  <si>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</si>
  <si>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</si>
  <si>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</si>
  <si>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</si>
  <si>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</si>
  <si>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</si>
  <si>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</si>
  <si>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</si>
  <si>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</si>
  <si>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</si>
  <si>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</si>
  <si>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</si>
  <si>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</si>
  <si>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</si>
  <si>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</si>
  <si>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</si>
  <si>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</si>
  <si>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</si>
  <si>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</si>
  <si>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Romita, Gto.
Estado de Flujos de Efectivo
Del 1 de Enero al 31 de Diciembre de 2023
(Cifras en Pesos)</t>
  </si>
  <si>
    <t>C.P JOSÉ JAIME GALLARDO GUADIÁN</t>
  </si>
  <si>
    <t>PROFA. MARTHA SOTO TOLEDO</t>
  </si>
  <si>
    <t xml:space="preserve">        TESORERO MUNUCIPAL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</si>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</sst>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1" fillId="0" borderId="0"/>
  </cellStyleXfs>
  <cellXfs count="25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8" fillId="0" borderId="0" xfId="16" applyFont="1" applyAlignment="1">
      <alignment horizontal="center" vertical="center"/>
    </xf>
    <xf numFmtId="0" fontId="7" fillId="0" borderId="0" xfId="16"/>
    <xf numFmtId="0" fontId="4" fillId="0" borderId="0" xfId="8" applyFont="1" applyFill="1" applyBorder="1" applyProtection="1">
      <protection locked="0"/>
    </xf>
    <xf numFmtId="0" fontId="7" fillId="0" borderId="5" xfId="17" applyFont="1" applyFill="1" applyBorder="1" applyAlignment="1" applyProtection="1">
      <alignment vertical="top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4"/>
  <sheetViews>
    <sheetView tabSelected="1" zoomScaleNormal="100" workbookViewId="0">
      <selection activeCell="B70" sqref="B7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309889286.84999996</v>
      </c>
      <c r="C4" s="18">
        <f>SUM(C5:C14)</f>
        <v>241018122.97999999</v>
      </c>
    </row>
    <row r="5" spans="1:3" ht="11.25" customHeight="1" x14ac:dyDescent="0.2">
      <c r="A5" s="7" t="s">
        <v>3</v>
      </c>
      <c r="B5" s="19">
        <v>13952822.960000001</v>
      </c>
      <c r="C5" s="19">
        <v>15025060.67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682001.32</v>
      </c>
    </row>
    <row r="8" spans="1:3" ht="11.25" customHeight="1" x14ac:dyDescent="0.2">
      <c r="A8" s="7" t="s">
        <v>6</v>
      </c>
      <c r="B8" s="19">
        <v>4911023.79</v>
      </c>
      <c r="C8" s="19">
        <v>6077847.8300000001</v>
      </c>
    </row>
    <row r="9" spans="1:3" ht="11.25" customHeight="1" x14ac:dyDescent="0.2">
      <c r="A9" s="7" t="s">
        <v>7</v>
      </c>
      <c r="B9" s="19">
        <v>587293.4</v>
      </c>
      <c r="C9" s="19">
        <v>2911.68</v>
      </c>
    </row>
    <row r="10" spans="1:3" ht="11.25" customHeight="1" x14ac:dyDescent="0.2">
      <c r="A10" s="7" t="s">
        <v>8</v>
      </c>
      <c r="B10" s="19">
        <v>30106408.510000002</v>
      </c>
      <c r="C10" s="19">
        <v>8634976.8800000008</v>
      </c>
    </row>
    <row r="11" spans="1:3" ht="11.25" customHeight="1" x14ac:dyDescent="0.2">
      <c r="A11" s="7" t="s">
        <v>9</v>
      </c>
      <c r="B11" s="19">
        <v>0</v>
      </c>
      <c r="C11" s="19">
        <v>0</v>
      </c>
    </row>
    <row r="12" spans="1:3" ht="22.5" x14ac:dyDescent="0.2">
      <c r="A12" s="7" t="s">
        <v>10</v>
      </c>
      <c r="B12" s="19">
        <v>228908883.87</v>
      </c>
      <c r="C12" s="19">
        <v>210595324.59999999</v>
      </c>
    </row>
    <row r="13" spans="1:3" ht="11.25" customHeight="1" x14ac:dyDescent="0.2">
      <c r="A13" s="7" t="s">
        <v>11</v>
      </c>
      <c r="B13" s="19">
        <v>31422854.32</v>
      </c>
      <c r="C13" s="19">
        <v>0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18">
        <f>SUM(B17:B32)</f>
        <v>234919672.53999999</v>
      </c>
      <c r="C16" s="18">
        <f>SUM(C17:C32)</f>
        <v>165555616.16999999</v>
      </c>
    </row>
    <row r="17" spans="1:3" ht="11.25" customHeight="1" x14ac:dyDescent="0.2">
      <c r="A17" s="7" t="s">
        <v>14</v>
      </c>
      <c r="B17" s="19">
        <v>108989512.58</v>
      </c>
      <c r="C17" s="19">
        <v>87340935.930000007</v>
      </c>
    </row>
    <row r="18" spans="1:3" ht="11.25" customHeight="1" x14ac:dyDescent="0.2">
      <c r="A18" s="7" t="s">
        <v>15</v>
      </c>
      <c r="B18" s="19">
        <v>34728547.590000004</v>
      </c>
      <c r="C18" s="19">
        <v>12912661.66</v>
      </c>
    </row>
    <row r="19" spans="1:3" ht="11.25" customHeight="1" x14ac:dyDescent="0.2">
      <c r="A19" s="7" t="s">
        <v>16</v>
      </c>
      <c r="B19" s="19">
        <v>38320873.479999997</v>
      </c>
      <c r="C19" s="19">
        <v>29938851.449999999</v>
      </c>
    </row>
    <row r="20" spans="1:3" ht="11.25" customHeight="1" x14ac:dyDescent="0.2">
      <c r="A20" s="7" t="s">
        <v>17</v>
      </c>
      <c r="B20" s="19">
        <v>11902500</v>
      </c>
      <c r="C20" s="19">
        <v>13768269.359999999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40003239.009999998</v>
      </c>
      <c r="C23" s="19">
        <v>20239897.760000002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974999.88</v>
      </c>
      <c r="C31" s="19">
        <v>1355000.01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74969614.309999973</v>
      </c>
      <c r="C33" s="18">
        <f>C4-C16</f>
        <v>75462506.810000002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242.03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242.03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18">
        <f>SUM(B42:B44)</f>
        <v>44499529.950000003</v>
      </c>
      <c r="C41" s="18">
        <f>SUM(C42:C44)</f>
        <v>39770316.480000004</v>
      </c>
    </row>
    <row r="42" spans="1:3" ht="11.25" customHeight="1" x14ac:dyDescent="0.2">
      <c r="A42" s="7" t="s">
        <v>32</v>
      </c>
      <c r="B42" s="19">
        <v>37472742.710000001</v>
      </c>
      <c r="C42" s="19">
        <v>37771851.200000003</v>
      </c>
    </row>
    <row r="43" spans="1:3" ht="11.25" customHeight="1" x14ac:dyDescent="0.2">
      <c r="A43" s="7" t="s">
        <v>33</v>
      </c>
      <c r="B43" s="19">
        <v>7026787.2400000002</v>
      </c>
      <c r="C43" s="19">
        <v>1998465.28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-44499287.920000002</v>
      </c>
      <c r="C45" s="18">
        <f>C36-C41</f>
        <v>-39770316.480000004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5500000</v>
      </c>
      <c r="C48" s="18">
        <f>SUM(C49+C52)</f>
        <v>0</v>
      </c>
    </row>
    <row r="49" spans="1:3" ht="11.25" customHeight="1" x14ac:dyDescent="0.2">
      <c r="A49" s="7" t="s">
        <v>38</v>
      </c>
      <c r="B49" s="19">
        <f>B50+B51</f>
        <v>5500000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5500000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0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18">
        <f>SUM(B55+B58)</f>
        <v>14308424.16</v>
      </c>
      <c r="C54" s="18">
        <f>SUM(C55+C58)</f>
        <v>23181263.48</v>
      </c>
    </row>
    <row r="55" spans="1:3" ht="11.25" customHeight="1" x14ac:dyDescent="0.2">
      <c r="A55" s="7" t="s">
        <v>42</v>
      </c>
      <c r="B55" s="19">
        <f>SUM(B56+B57)</f>
        <v>5812097.5</v>
      </c>
      <c r="C55" s="19">
        <f>SUM(C56+C57)</f>
        <v>5663881.6600000001</v>
      </c>
    </row>
    <row r="56" spans="1:3" ht="11.25" customHeight="1" x14ac:dyDescent="0.2">
      <c r="A56" s="7" t="s">
        <v>39</v>
      </c>
      <c r="B56" s="19">
        <v>5812097.5</v>
      </c>
      <c r="C56" s="19">
        <v>5663881.6600000001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8496326.6600000001</v>
      </c>
      <c r="C58" s="19">
        <v>17517381.82</v>
      </c>
    </row>
    <row r="59" spans="1:3" ht="11.25" customHeight="1" x14ac:dyDescent="0.2">
      <c r="A59" s="4" t="s">
        <v>44</v>
      </c>
      <c r="B59" s="18">
        <f>B48-B54</f>
        <v>-8808424.1600000001</v>
      </c>
      <c r="C59" s="18">
        <f>C48-C54</f>
        <v>-23181263.48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18">
        <f>B59+B45+B33</f>
        <v>21661902.229999974</v>
      </c>
      <c r="C61" s="18">
        <f>C59+C45+C33</f>
        <v>12510926.849999994</v>
      </c>
    </row>
    <row r="62" spans="1:3" ht="11.25" customHeight="1" x14ac:dyDescent="0.2">
      <c r="A62" s="9"/>
      <c r="B62" s="5"/>
      <c r="C62" s="5"/>
    </row>
    <row r="63" spans="1:3" ht="11.25" customHeight="1" x14ac:dyDescent="0.2">
      <c r="A63" s="4" t="s">
        <v>46</v>
      </c>
      <c r="B63" s="18">
        <v>22441265.960000001</v>
      </c>
      <c r="C63" s="18">
        <v>9930339.1099999994</v>
      </c>
    </row>
    <row r="64" spans="1:3" ht="11.25" customHeight="1" x14ac:dyDescent="0.2">
      <c r="A64" s="9"/>
      <c r="B64" s="5"/>
      <c r="C64" s="5"/>
    </row>
    <row r="65" spans="1:3" ht="11.25" customHeight="1" x14ac:dyDescent="0.2">
      <c r="A65" s="4" t="s">
        <v>47</v>
      </c>
      <c r="B65" s="18">
        <v>44103168.189999998</v>
      </c>
      <c r="C65" s="18">
        <v>22441265.960000001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  <row r="70" spans="1:3" ht="12" thickBot="1" x14ac:dyDescent="0.25">
      <c r="A70" s="24"/>
      <c r="B70" s="22"/>
      <c r="C70" s="24"/>
    </row>
    <row r="71" spans="1:3" ht="15" x14ac:dyDescent="0.2">
      <c r="A71" s="21" t="s">
        <v>50</v>
      </c>
      <c r="B71" s="22"/>
      <c r="C71" s="21" t="s">
        <v>51</v>
      </c>
    </row>
    <row r="72" spans="1:3" ht="15" x14ac:dyDescent="0.2">
      <c r="A72" s="21" t="s">
        <v>52</v>
      </c>
      <c r="B72" s="22"/>
      <c r="C72" s="21" t="s">
        <v>53</v>
      </c>
    </row>
    <row r="73" spans="1:3" x14ac:dyDescent="0.2">
      <c r="A73" s="23"/>
      <c r="B73" s="23"/>
      <c r="C73" s="23"/>
    </row>
    <row r="74" spans="1:3" x14ac:dyDescent="0.2">
      <c r="A74" s="23"/>
      <c r="B74" s="23"/>
      <c r="C74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0c865bf4-0f22-4e4d-b041-7b0c1657e5a8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User</cp:lastModifiedBy>
  <cp:revision/>
  <dcterms:created xsi:type="dcterms:W3CDTF">2012-12-11T20:31:36Z</dcterms:created>
  <dcterms:modified xsi:type="dcterms:W3CDTF">2024-02-17T21:34:31Z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